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175" windowHeight="7560" activeTab="0"/>
  </bookViews>
  <sheets>
    <sheet name="Лист1" sheetId="1" r:id="rId1"/>
  </sheets>
  <definedNames>
    <definedName name="_xlnm.Print_Area" localSheetId="0">'Лист1'!$A$1:$D$50</definedName>
  </definedNames>
  <calcPr fullCalcOnLoad="1"/>
</workbook>
</file>

<file path=xl/sharedStrings.xml><?xml version="1.0" encoding="utf-8"?>
<sst xmlns="http://schemas.openxmlformats.org/spreadsheetml/2006/main" count="89" uniqueCount="89">
  <si>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</si>
  <si>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</si>
  <si>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</si>
  <si>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</si>
  <si>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</si>
  <si>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</si>
  <si>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182 1 05 00000 00 0000 000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</si>
  <si>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</si>
  <si>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</si>
  <si>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</si>
  <si>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</si>
  <si>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>000 1 08 00000 00 0000 000</t>
  </si>
  <si>
    <t>ГОСУДАРСТВЕННАЯ ПОШЛИНА, СБОРЫ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</si>
  <si>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</si>
  <si>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</si>
  <si>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</si>
  <si>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ДОХОДЫ ОТ ПРОДАЖИ МАТЕРИАЛЬНЫХ И НЕМАТЕРИАЛЬНЫХ АКТИВОВ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</si>
  <si>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</si>
  <si>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</si>
  <si>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</si>
  <si>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</si>
  <si>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</si>
  <si>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</si>
  <si>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</si>
  <si>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</si>
  <si>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Безвозмездные поступления от других бюджетов бюджетной системы РФ</t>
  </si>
  <si>
    <t>ИТОГО ДОХОДОВ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</si>
  <si>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</si>
  <si>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Дотации бюджетам поселений на выравнивание бюджетной обеспеченности</t>
  </si>
  <si>
    <t xml:space="preserve">Субвенции  бюджетам поселений на  государственную регистрацию актов гражданского состояния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</si>
  <si>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</si>
  <si>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</si>
  <si>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</si>
  <si>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</si>
  <si>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Прочие межбюджетные трансферты передаваемые бюджетам поселений</t>
  </si>
  <si>
    <t>182 1 05 03000 02 0000 110</t>
  </si>
  <si>
    <t xml:space="preserve">182 1 06 01030 10 0000 110 </t>
  </si>
  <si>
    <t>182 1 01 02000 01 0000 110</t>
  </si>
  <si>
    <t>Налог на доходы физических лиц</t>
  </si>
  <si>
    <t>Налог на имущество  физических лиц, взимаемый по ставке, применяемой к объекту налогообложения, расположенному в границах поселения</t>
  </si>
  <si>
    <t xml:space="preserve"> бюджета сельского поселения Нялинское</t>
  </si>
  <si>
    <t>000 1 13 00000 00 0000 000</t>
  </si>
  <si>
    <t>ПРОЧИЕ ДОХОДЫ ОТ ОКАЗАНИЯ ПЛАТНЫХ УСЛУГ, КОМПЕНСАЦИИ ЗАТРАТ ГОСУДАРСТВА</t>
  </si>
  <si>
    <t>650 1 11 09045 10 0000 120</t>
  </si>
  <si>
    <t>650 1 08 04020 01 0000 110</t>
  </si>
  <si>
    <t>650 2 02 00000 00 0000 000</t>
  </si>
  <si>
    <t>650 2 02 01000 00 0000 151</t>
  </si>
  <si>
    <t>650 2 02 01001 10 0000 151</t>
  </si>
  <si>
    <t>650 2 02 02000 00 0000 151</t>
  </si>
  <si>
    <t>650 2 02 03000 00 0000 151</t>
  </si>
  <si>
    <t>650 2 02 03003 10 0000 151</t>
  </si>
  <si>
    <t>650 2 02 03015 10 0000 151</t>
  </si>
  <si>
    <t>650 2 02 04000 00 0000 151</t>
  </si>
  <si>
    <t>650 2 02 04012 10 0000151</t>
  </si>
  <si>
    <t>650 2 02 04014 10 0000151</t>
  </si>
  <si>
    <t>650 2 02 04999 10 0000151</t>
  </si>
  <si>
    <t>Прочие поступления от использования имущества, находящегося в собственности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</si>
  <si>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650 1 13 01995 10 0000 130</t>
  </si>
  <si>
    <t>Прочие доходы от оказания платных услуг (работ)получателями средств бюджетов поселений</t>
  </si>
  <si>
    <t xml:space="preserve">Доходы от реализации иного имущества, 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</si>
  <si>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000 1 16 23052 10 0000 140</t>
  </si>
  <si>
    <t>ПРОЧИЕ БЕЗВОЗМЕЗДНЫЕ ПОСТУПЛЕНИЯ В БЮДЖЕТЫ ПОСЕЛЕНИЙ</t>
  </si>
  <si>
    <t>Межбюджетные трансферты, передаваемые бюджетам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</si>
  <si>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</si>
  <si>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>Доходы от возмещения ущерба при возникновении страховых случаев, когда выгодоприобретателями  выступают получатели средств бюджетов поселений</t>
  </si>
  <si>
    <t>650 2 07 05030 10 0000 180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</si>
  <si>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</si>
  <si>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650 1 14 02053 10 0000 410</t>
  </si>
  <si>
    <t>Исполнение доходной части</t>
  </si>
  <si>
    <t>182 1 06 06033 10 0000110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</si>
  <si>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</si>
  <si>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</si>
  <si>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</si>
  <si>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650 1 14 06025 10 0000 430</t>
  </si>
  <si>
    <t>650 2 19 00000 00 0000 000</t>
  </si>
  <si>
    <t>ВОЗВРАТ ОСТАТКОВ СУБСИДИЙ СУБВЕНЦИЙ И ИНЫХ МЕЖБЮДЖЕТНЫХ ТРАНСФЕРТОВ ИМЕЮЩИХ ЦЕЛЕВОЕ НАЗНАЧЕНИЕ, ПРОШЛЫХ ЛЕТ</t>
  </si>
  <si>
    <t>650 2 19 05000 10 0000 151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</si>
  <si>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</si>
  <si>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Уточненный план на 2017 год</t>
  </si>
  <si>
    <t>Исполнение за 01 квартал 2017 года</t>
  </si>
  <si>
    <r>
      <t xml:space="preserve">ДОТАЦИИ </t>
    </r>
    <r>
      <rPr>
        <sz val="9"/>
        <rFont val="Times New Roman"/>
        <family val="1"/>
      </rPr>
      <t xml:space="preserve">от других бюджетов бюджетной системы РФ </t>
    </r>
  </si>
  <si>
    <r>
      <t xml:space="preserve">СУБСИДИИ </t>
    </r>
    <r>
      <rPr>
        <sz val="9"/>
        <rFont val="Times New Roman"/>
        <family val="1"/>
      </rPr>
      <t>от других бюджетов бюджетной системы РФ</t>
    </r>
  </si>
  <si>
    <r>
      <t xml:space="preserve">СУБВЕНЦИИ </t>
    </r>
    <r>
      <rPr>
        <sz val="9"/>
        <rFont val="Times New Roman"/>
        <family val="1"/>
      </rPr>
      <t>от других бюджетов бюджетной системы РФ</t>
    </r>
  </si>
  <si>
    <t>182 103 02000 01 0000 110</t>
  </si>
  <si>
    <t>Акцизы по подакцизным товарам (продукции),производимым на территории РФ, подлежащие зачислению в местные бюджеты</t>
  </si>
  <si>
    <t>182 1 03 00000 00 0000 000</t>
  </si>
  <si>
    <t>НАЛОГИ НА ТОВАРЫ (РАБОТЫ, УСЛУГИ), РЕАЛИЗУЕМЫЕ НА ТЕРРИТОРИИ РОССИЙСКОЙ ФЕДЕРАЦИИ</t>
  </si>
  <si>
    <t>за 1 полугодие 2017 года</t>
  </si>
  <si>
    <t xml:space="preserve">Приложение 1                                                             к постановлению  АСП Нялинское  от 04.08.2017 № 37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</si>
</sst>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i/>
      <sz val="10"/>
      <name val="Arial Cyr"/>
      <family val="2"/>
    </font>
    <font>
      <i/>
      <sz val="9"/>
      <color indexed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double">
        <color indexed="8"/>
      </bottom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/>
      <right style="medium"/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0" fillId="0" borderId="0" xfId="0" applyAlignment="1">
      <alignment horizontal="left"/>
    </xf>
    <xf numFmtId="173" fontId="9" fillId="0" borderId="0" xfId="0" applyNumberFormat="1" applyFont="1" applyFill="1" applyBorder="1" applyAlignment="1">
      <alignment vertical="center"/>
    </xf>
    <xf numFmtId="173" fontId="0" fillId="0" borderId="0" xfId="0" applyNumberFormat="1" applyAlignment="1">
      <alignment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73" fontId="10" fillId="0" borderId="0" xfId="0" applyNumberFormat="1" applyFont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73" fontId="5" fillId="0" borderId="13" xfId="0" applyNumberFormat="1" applyFont="1" applyFill="1" applyBorder="1" applyAlignment="1">
      <alignment horizontal="center" vertical="center"/>
    </xf>
    <xf numFmtId="173" fontId="5" fillId="0" borderId="14" xfId="0" applyNumberFormat="1" applyFont="1" applyFill="1" applyBorder="1" applyAlignment="1">
      <alignment horizontal="center" vertical="center"/>
    </xf>
    <xf numFmtId="173" fontId="5" fillId="0" borderId="15" xfId="0" applyNumberFormat="1" applyFont="1" applyFill="1" applyBorder="1" applyAlignment="1">
      <alignment horizontal="center" vertical="center"/>
    </xf>
    <xf numFmtId="173" fontId="5" fillId="0" borderId="16" xfId="0" applyNumberFormat="1" applyFont="1" applyFill="1" applyBorder="1" applyAlignment="1">
      <alignment horizontal="center" vertical="center"/>
    </xf>
    <xf numFmtId="173" fontId="5" fillId="0" borderId="17" xfId="0" applyNumberFormat="1" applyFont="1" applyFill="1" applyBorder="1" applyAlignment="1">
      <alignment horizontal="center" vertical="center"/>
    </xf>
    <xf numFmtId="173" fontId="5" fillId="0" borderId="18" xfId="0" applyNumberFormat="1" applyFont="1" applyFill="1" applyBorder="1" applyAlignment="1">
      <alignment horizontal="center" vertical="center"/>
    </xf>
    <xf numFmtId="173" fontId="6" fillId="0" borderId="16" xfId="0" applyNumberFormat="1" applyFont="1" applyFill="1" applyBorder="1" applyAlignment="1">
      <alignment horizontal="center" vertical="center"/>
    </xf>
    <xf numFmtId="173" fontId="7" fillId="0" borderId="19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173" fontId="3" fillId="0" borderId="16" xfId="0" applyNumberFormat="1" applyFont="1" applyFill="1" applyBorder="1" applyAlignment="1">
      <alignment horizontal="center" vertical="center"/>
    </xf>
    <xf numFmtId="173" fontId="12" fillId="33" borderId="13" xfId="0" applyNumberFormat="1" applyFont="1" applyFill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5" fillId="0" borderId="22" xfId="0" applyFont="1" applyFill="1" applyBorder="1" applyAlignment="1">
      <alignment horizontal="left" vertical="center"/>
    </xf>
    <xf numFmtId="0" fontId="16" fillId="0" borderId="23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25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6" fillId="0" borderId="11" xfId="0" applyFont="1" applyFill="1" applyBorder="1" applyAlignment="1">
      <alignment horizontal="left" vertical="center" wrapText="1"/>
    </xf>
    <xf numFmtId="173" fontId="12" fillId="33" borderId="12" xfId="0" applyNumberFormat="1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 wrapText="1"/>
    </xf>
    <xf numFmtId="173" fontId="12" fillId="33" borderId="29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vertical="center"/>
    </xf>
    <xf numFmtId="0" fontId="16" fillId="0" borderId="31" xfId="0" applyFont="1" applyFill="1" applyBorder="1" applyAlignment="1">
      <alignment vertical="center" wrapText="1"/>
    </xf>
    <xf numFmtId="173" fontId="12" fillId="33" borderId="32" xfId="0" applyNumberFormat="1" applyFont="1" applyFill="1" applyBorder="1" applyAlignment="1">
      <alignment horizontal="center" vertical="center"/>
    </xf>
    <xf numFmtId="0" fontId="13" fillId="0" borderId="33" xfId="0" applyFont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34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/>
    </xf>
    <xf numFmtId="173" fontId="7" fillId="33" borderId="13" xfId="0" applyNumberFormat="1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vertical="center"/>
    </xf>
    <xf numFmtId="0" fontId="15" fillId="0" borderId="36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vertical="center"/>
    </xf>
    <xf numFmtId="0" fontId="9" fillId="0" borderId="36" xfId="0" applyFont="1" applyFill="1" applyBorder="1" applyAlignment="1">
      <alignment vertical="center" wrapText="1"/>
    </xf>
    <xf numFmtId="0" fontId="13" fillId="0" borderId="35" xfId="0" applyFont="1" applyBorder="1" applyAlignment="1">
      <alignment vertical="center"/>
    </xf>
    <xf numFmtId="0" fontId="15" fillId="0" borderId="36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center" wrapText="1"/>
    </xf>
    <xf numFmtId="0" fontId="13" fillId="0" borderId="37" xfId="0" applyFont="1" applyBorder="1" applyAlignment="1">
      <alignment vertical="center"/>
    </xf>
    <xf numFmtId="0" fontId="15" fillId="0" borderId="38" xfId="0" applyFont="1" applyFill="1" applyBorder="1" applyAlignment="1">
      <alignment vertical="center" wrapText="1"/>
    </xf>
    <xf numFmtId="0" fontId="9" fillId="0" borderId="39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9" fillId="0" borderId="22" xfId="0" applyNumberFormat="1" applyFont="1" applyFill="1" applyBorder="1" applyAlignment="1">
      <alignment vertical="center" wrapText="1"/>
    </xf>
    <xf numFmtId="173" fontId="18" fillId="33" borderId="13" xfId="0" applyNumberFormat="1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vertical="center"/>
    </xf>
    <xf numFmtId="0" fontId="9" fillId="0" borderId="42" xfId="0" applyFont="1" applyFill="1" applyBorder="1" applyAlignment="1">
      <alignment vertical="center" wrapText="1"/>
    </xf>
    <xf numFmtId="173" fontId="18" fillId="33" borderId="43" xfId="0" applyNumberFormat="1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vertical="center"/>
    </xf>
    <xf numFmtId="0" fontId="9" fillId="0" borderId="45" xfId="0" applyFont="1" applyFill="1" applyBorder="1" applyAlignment="1">
      <alignment vertical="center" wrapText="1"/>
    </xf>
    <xf numFmtId="173" fontId="18" fillId="33" borderId="19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/>
    </xf>
    <xf numFmtId="3" fontId="16" fillId="0" borderId="21" xfId="0" applyNumberFormat="1" applyFont="1" applyBorder="1" applyAlignment="1">
      <alignment vertical="center"/>
    </xf>
    <xf numFmtId="0" fontId="16" fillId="0" borderId="22" xfId="0" applyFont="1" applyFill="1" applyBorder="1" applyAlignment="1">
      <alignment vertical="center" wrapText="1"/>
    </xf>
    <xf numFmtId="0" fontId="16" fillId="0" borderId="21" xfId="0" applyFont="1" applyBorder="1" applyAlignment="1">
      <alignment vertical="center"/>
    </xf>
    <xf numFmtId="0" fontId="16" fillId="0" borderId="34" xfId="0" applyFont="1" applyFill="1" applyBorder="1" applyAlignment="1">
      <alignment vertical="center" wrapText="1"/>
    </xf>
    <xf numFmtId="173" fontId="12" fillId="0" borderId="13" xfId="0" applyNumberFormat="1" applyFont="1" applyFill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5" fillId="0" borderId="46" xfId="0" applyFont="1" applyFill="1" applyBorder="1" applyAlignment="1">
      <alignment vertical="center" wrapText="1"/>
    </xf>
    <xf numFmtId="173" fontId="2" fillId="0" borderId="47" xfId="0" applyNumberFormat="1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vertical="center" wrapText="1"/>
    </xf>
    <xf numFmtId="173" fontId="12" fillId="33" borderId="47" xfId="0" applyNumberFormat="1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173" fontId="18" fillId="34" borderId="13" xfId="0" applyNumberFormat="1" applyFont="1" applyFill="1" applyBorder="1" applyAlignment="1">
      <alignment horizontal="center" vertical="center"/>
    </xf>
    <xf numFmtId="173" fontId="7" fillId="0" borderId="13" xfId="0" applyNumberFormat="1" applyFont="1" applyFill="1" applyBorder="1" applyAlignment="1">
      <alignment horizontal="center" vertical="center"/>
    </xf>
    <xf numFmtId="0" fontId="16" fillId="0" borderId="49" xfId="0" applyFont="1" applyBorder="1" applyAlignment="1">
      <alignment vertical="center"/>
    </xf>
    <xf numFmtId="0" fontId="12" fillId="0" borderId="49" xfId="0" applyFont="1" applyFill="1" applyBorder="1" applyAlignment="1">
      <alignment horizontal="justify" vertical="center" wrapText="1"/>
    </xf>
    <xf numFmtId="173" fontId="12" fillId="0" borderId="49" xfId="0" applyNumberFormat="1" applyFont="1" applyFill="1" applyBorder="1" applyAlignment="1">
      <alignment horizontal="center" vertical="center"/>
    </xf>
    <xf numFmtId="0" fontId="13" fillId="0" borderId="50" xfId="0" applyFont="1" applyBorder="1" applyAlignment="1">
      <alignment vertical="center"/>
    </xf>
    <xf numFmtId="0" fontId="14" fillId="0" borderId="51" xfId="0" applyFont="1" applyFill="1" applyBorder="1" applyAlignment="1">
      <alignment horizontal="center" vertical="center"/>
    </xf>
    <xf numFmtId="173" fontId="3" fillId="0" borderId="52" xfId="0" applyNumberFormat="1" applyFont="1" applyFill="1" applyBorder="1" applyAlignment="1">
      <alignment horizontal="center" vertical="center"/>
    </xf>
    <xf numFmtId="0" fontId="16" fillId="0" borderId="53" xfId="0" applyFont="1" applyBorder="1" applyAlignment="1">
      <alignment vertical="center"/>
    </xf>
    <xf numFmtId="0" fontId="16" fillId="0" borderId="54" xfId="0" applyFont="1" applyFill="1" applyBorder="1" applyAlignment="1">
      <alignment horizontal="left" vertical="center"/>
    </xf>
    <xf numFmtId="173" fontId="5" fillId="0" borderId="49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0" fontId="19" fillId="0" borderId="16" xfId="0" applyFont="1" applyFill="1" applyBorder="1" applyAlignment="1">
      <alignment horizontal="justify" vertical="center" wrapText="1"/>
    </xf>
    <xf numFmtId="0" fontId="0" fillId="34" borderId="0" xfId="0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C5" sqref="C5:C8"/>
    </sheetView>
  </sheetViews>
  <sheetFormatPr defaultColWidth="9.00390625" defaultRowHeight="12.75"/>
  <cols>
    <col min="1" max="1" width="23.625" style="0" customWidth="1"/>
    <col min="2" max="2" width="49.625" style="0" customWidth="1"/>
    <col min="3" max="4" width="17.375" style="0" customWidth="1"/>
  </cols>
  <sheetData>
    <row r="1" spans="2:5" ht="96.75" customHeight="1">
      <c r="B1" s="6"/>
      <c r="C1" s="106" t="s">
        <v>88</v>
      </c>
      <c r="D1" s="107"/>
      <c r="E1" s="7"/>
    </row>
    <row r="2" spans="1:4" ht="15.75">
      <c r="A2" s="99" t="s">
        <v>68</v>
      </c>
      <c r="B2" s="99"/>
      <c r="C2" s="99"/>
      <c r="D2" s="99"/>
    </row>
    <row r="3" spans="1:4" ht="15.75">
      <c r="A3" s="99" t="s">
        <v>40</v>
      </c>
      <c r="B3" s="99"/>
      <c r="C3" s="99"/>
      <c r="D3" s="99"/>
    </row>
    <row r="4" spans="1:4" ht="15.75" customHeight="1" thickBot="1">
      <c r="A4" s="100" t="s">
        <v>87</v>
      </c>
      <c r="B4" s="100"/>
      <c r="C4" s="100"/>
      <c r="D4" s="100"/>
    </row>
    <row r="5" spans="1:4" ht="12.75" customHeight="1" thickBot="1">
      <c r="A5" s="101" t="s">
        <v>0</v>
      </c>
      <c r="B5" s="102" t="s">
        <v>1</v>
      </c>
      <c r="C5" s="103" t="s">
        <v>78</v>
      </c>
      <c r="D5" s="103" t="s">
        <v>79</v>
      </c>
    </row>
    <row r="6" spans="1:4" ht="12.75" customHeight="1" thickBot="1">
      <c r="A6" s="101"/>
      <c r="B6" s="102"/>
      <c r="C6" s="104"/>
      <c r="D6" s="104"/>
    </row>
    <row r="7" spans="1:4" ht="12.75" customHeight="1" thickBot="1">
      <c r="A7" s="101"/>
      <c r="B7" s="102"/>
      <c r="C7" s="104"/>
      <c r="D7" s="104"/>
    </row>
    <row r="8" spans="1:4" ht="12.75" customHeight="1" thickBot="1">
      <c r="A8" s="101"/>
      <c r="B8" s="102"/>
      <c r="C8" s="105"/>
      <c r="D8" s="105"/>
    </row>
    <row r="9" spans="1:4" ht="12.75">
      <c r="A9" s="8">
        <v>1</v>
      </c>
      <c r="B9" s="9">
        <v>2</v>
      </c>
      <c r="C9" s="12">
        <v>4</v>
      </c>
      <c r="D9" s="12">
        <v>4</v>
      </c>
    </row>
    <row r="10" spans="1:4" ht="15" thickBot="1">
      <c r="A10" s="89" t="s">
        <v>2</v>
      </c>
      <c r="B10" s="90" t="s">
        <v>3</v>
      </c>
      <c r="C10" s="91">
        <f>SUM(C11+C15+C17+C21+C23+C27+C30+C31+C33+C25+C13)</f>
        <v>3953.1</v>
      </c>
      <c r="D10" s="91">
        <f>SUM(D11+D15+D17+D21+D23+D27+D30+D31+D33+D25+D13)</f>
        <v>2549.2999999999997</v>
      </c>
    </row>
    <row r="11" spans="1:5" ht="13.5" thickBot="1">
      <c r="A11" s="40" t="s">
        <v>4</v>
      </c>
      <c r="B11" s="95" t="s">
        <v>5</v>
      </c>
      <c r="C11" s="16">
        <f>C12</f>
        <v>1013</v>
      </c>
      <c r="D11" s="16">
        <f>D12</f>
        <v>813.6</v>
      </c>
      <c r="E11" s="98"/>
    </row>
    <row r="12" spans="1:5" ht="13.5" thickBot="1">
      <c r="A12" s="92" t="s">
        <v>37</v>
      </c>
      <c r="B12" s="93" t="s">
        <v>38</v>
      </c>
      <c r="C12" s="94">
        <v>1013</v>
      </c>
      <c r="D12" s="94">
        <v>813.6</v>
      </c>
      <c r="E12" s="98"/>
    </row>
    <row r="13" spans="1:5" ht="21.75" thickBot="1">
      <c r="A13" s="96" t="s">
        <v>85</v>
      </c>
      <c r="B13" s="97" t="s">
        <v>86</v>
      </c>
      <c r="C13" s="16">
        <f>C14</f>
        <v>2028.1</v>
      </c>
      <c r="D13" s="16">
        <f>D14</f>
        <v>966.9</v>
      </c>
      <c r="E13" s="98"/>
    </row>
    <row r="14" spans="1:5" ht="36.75" thickBot="1">
      <c r="A14" s="86" t="s">
        <v>83</v>
      </c>
      <c r="B14" s="87" t="s">
        <v>84</v>
      </c>
      <c r="C14" s="88">
        <v>2028.1</v>
      </c>
      <c r="D14" s="88">
        <v>966.9</v>
      </c>
      <c r="E14" s="98"/>
    </row>
    <row r="15" spans="1:5" ht="13.5" thickBot="1">
      <c r="A15" s="25" t="s">
        <v>6</v>
      </c>
      <c r="B15" s="26" t="s">
        <v>7</v>
      </c>
      <c r="C15" s="13">
        <f>C16</f>
        <v>88.3</v>
      </c>
      <c r="D15" s="13">
        <f>D16</f>
        <v>88.3</v>
      </c>
      <c r="E15" s="98"/>
    </row>
    <row r="16" spans="1:5" ht="13.5" thickBot="1">
      <c r="A16" s="28" t="s">
        <v>35</v>
      </c>
      <c r="B16" s="29" t="s">
        <v>8</v>
      </c>
      <c r="C16" s="15">
        <v>88.3</v>
      </c>
      <c r="D16" s="15">
        <v>88.3</v>
      </c>
      <c r="E16" s="98"/>
    </row>
    <row r="17" spans="1:5" ht="13.5" thickBot="1">
      <c r="A17" s="30" t="s">
        <v>9</v>
      </c>
      <c r="B17" s="26" t="s">
        <v>10</v>
      </c>
      <c r="C17" s="13">
        <f>SUM(C18:C20)</f>
        <v>178.8</v>
      </c>
      <c r="D17" s="13">
        <f>SUM(D18:D20)</f>
        <v>58.99999999999999</v>
      </c>
      <c r="E17" s="98"/>
    </row>
    <row r="18" spans="1:10" ht="45.75" customHeight="1">
      <c r="A18" s="31" t="s">
        <v>36</v>
      </c>
      <c r="B18" s="32" t="s">
        <v>39</v>
      </c>
      <c r="C18" s="33">
        <v>146.8</v>
      </c>
      <c r="D18" s="33">
        <v>-1.1</v>
      </c>
      <c r="E18" s="98"/>
      <c r="F18" s="5"/>
      <c r="G18" s="5"/>
      <c r="H18" s="5"/>
      <c r="I18" s="5"/>
      <c r="J18" s="5"/>
    </row>
    <row r="19" spans="1:10" ht="43.5" customHeight="1">
      <c r="A19" s="34" t="s">
        <v>69</v>
      </c>
      <c r="B19" s="35" t="s">
        <v>70</v>
      </c>
      <c r="C19" s="36">
        <v>8</v>
      </c>
      <c r="D19" s="36">
        <v>57.3</v>
      </c>
      <c r="E19" s="98"/>
      <c r="F19" s="4"/>
      <c r="G19" s="4"/>
      <c r="H19" s="4"/>
      <c r="I19" s="4"/>
      <c r="J19" s="4"/>
    </row>
    <row r="20" spans="1:10" ht="43.5" customHeight="1" thickBot="1">
      <c r="A20" s="37" t="s">
        <v>71</v>
      </c>
      <c r="B20" s="38" t="s">
        <v>72</v>
      </c>
      <c r="C20" s="39">
        <v>24</v>
      </c>
      <c r="D20" s="39">
        <v>2.8</v>
      </c>
      <c r="E20" s="98"/>
      <c r="F20" s="4"/>
      <c r="G20" s="4"/>
      <c r="H20" s="4"/>
      <c r="I20" s="4"/>
      <c r="J20" s="4"/>
    </row>
    <row r="21" spans="1:10" ht="22.5" customHeight="1" thickBot="1">
      <c r="A21" s="40" t="s">
        <v>11</v>
      </c>
      <c r="B21" s="41" t="s">
        <v>12</v>
      </c>
      <c r="C21" s="16">
        <f>C22</f>
        <v>19</v>
      </c>
      <c r="D21" s="16">
        <f>D22</f>
        <v>9</v>
      </c>
      <c r="E21" s="98"/>
      <c r="F21" s="10"/>
      <c r="G21" s="10"/>
      <c r="H21" s="11"/>
      <c r="I21" s="11"/>
      <c r="J21" s="11"/>
    </row>
    <row r="22" spans="1:5" ht="58.5" customHeight="1" thickBot="1">
      <c r="A22" s="72" t="s">
        <v>44</v>
      </c>
      <c r="B22" s="73" t="s">
        <v>27</v>
      </c>
      <c r="C22" s="24">
        <v>19</v>
      </c>
      <c r="D22" s="24">
        <v>9</v>
      </c>
      <c r="E22" s="98"/>
    </row>
    <row r="23" spans="1:5" ht="36" customHeight="1">
      <c r="A23" s="77" t="s">
        <v>13</v>
      </c>
      <c r="B23" s="78" t="s">
        <v>14</v>
      </c>
      <c r="C23" s="79">
        <f>SUM(C24:C24)</f>
        <v>560.9</v>
      </c>
      <c r="D23" s="79">
        <f>SUM(D24:D24)</f>
        <v>560.9</v>
      </c>
      <c r="E23" s="98"/>
    </row>
    <row r="24" spans="1:5" ht="72.75" customHeight="1" thickBot="1">
      <c r="A24" s="74" t="s">
        <v>43</v>
      </c>
      <c r="B24" s="75" t="s">
        <v>56</v>
      </c>
      <c r="C24" s="76">
        <v>560.9</v>
      </c>
      <c r="D24" s="76">
        <v>560.9</v>
      </c>
      <c r="E24" s="98"/>
    </row>
    <row r="25" spans="1:5" ht="36" customHeight="1" thickBot="1">
      <c r="A25" s="25" t="s">
        <v>41</v>
      </c>
      <c r="B25" s="44" t="s">
        <v>42</v>
      </c>
      <c r="C25" s="13">
        <f>SUM(C26:C26)</f>
        <v>35</v>
      </c>
      <c r="D25" s="13">
        <f>SUM(D26:D26)</f>
        <v>21.6</v>
      </c>
      <c r="E25" s="98"/>
    </row>
    <row r="26" spans="1:5" ht="27" customHeight="1">
      <c r="A26" s="27" t="s">
        <v>57</v>
      </c>
      <c r="B26" s="80" t="s">
        <v>58</v>
      </c>
      <c r="C26" s="81">
        <v>35</v>
      </c>
      <c r="D26" s="81">
        <v>21.6</v>
      </c>
      <c r="E26" s="98"/>
    </row>
    <row r="27" spans="1:4" ht="30.75" customHeight="1" thickBot="1">
      <c r="A27" s="30" t="s">
        <v>15</v>
      </c>
      <c r="B27" s="45" t="s">
        <v>16</v>
      </c>
      <c r="C27" s="13">
        <f>SUM(C28:C29)</f>
        <v>0</v>
      </c>
      <c r="D27" s="13">
        <f>SUM(D28:D29)</f>
        <v>0</v>
      </c>
    </row>
    <row r="28" spans="1:4" ht="82.5" customHeight="1">
      <c r="A28" s="82" t="s">
        <v>67</v>
      </c>
      <c r="B28" s="80" t="s">
        <v>59</v>
      </c>
      <c r="C28" s="81">
        <v>0</v>
      </c>
      <c r="D28" s="81">
        <v>0</v>
      </c>
    </row>
    <row r="29" spans="1:4" ht="45.75" customHeight="1" thickBot="1">
      <c r="A29" s="83" t="s">
        <v>73</v>
      </c>
      <c r="B29" s="75" t="s">
        <v>66</v>
      </c>
      <c r="C29" s="24">
        <v>0</v>
      </c>
      <c r="D29" s="24">
        <v>0</v>
      </c>
    </row>
    <row r="30" spans="1:4" ht="24" customHeight="1" thickBot="1">
      <c r="A30" s="48" t="s">
        <v>17</v>
      </c>
      <c r="B30" s="49" t="s">
        <v>18</v>
      </c>
      <c r="C30" s="47">
        <v>0</v>
      </c>
      <c r="D30" s="47">
        <v>0</v>
      </c>
    </row>
    <row r="31" spans="1:4" ht="24" customHeight="1" thickBot="1">
      <c r="A31" s="48" t="s">
        <v>19</v>
      </c>
      <c r="B31" s="49" t="s">
        <v>20</v>
      </c>
      <c r="C31" s="17">
        <f>C32</f>
        <v>30</v>
      </c>
      <c r="D31" s="17">
        <f>D32</f>
        <v>30</v>
      </c>
    </row>
    <row r="32" spans="1:4" ht="42" customHeight="1" thickBot="1">
      <c r="A32" s="50" t="s">
        <v>60</v>
      </c>
      <c r="B32" s="51" t="s">
        <v>64</v>
      </c>
      <c r="C32" s="47">
        <v>30</v>
      </c>
      <c r="D32" s="47">
        <v>30</v>
      </c>
    </row>
    <row r="33" spans="1:4" ht="24" customHeight="1" thickBot="1">
      <c r="A33" s="52" t="s">
        <v>21</v>
      </c>
      <c r="B33" s="53" t="s">
        <v>22</v>
      </c>
      <c r="C33" s="47">
        <v>0</v>
      </c>
      <c r="D33" s="47">
        <v>0</v>
      </c>
    </row>
    <row r="34" spans="1:4" ht="24" customHeight="1" thickBot="1">
      <c r="A34" s="25" t="s">
        <v>23</v>
      </c>
      <c r="B34" s="54" t="s">
        <v>24</v>
      </c>
      <c r="C34" s="14">
        <f>C35+C47+C49</f>
        <v>24665</v>
      </c>
      <c r="D34" s="14">
        <f>D35+D47+D49</f>
        <v>11503</v>
      </c>
    </row>
    <row r="35" spans="1:4" ht="28.5" customHeight="1" thickBot="1">
      <c r="A35" s="25" t="s">
        <v>45</v>
      </c>
      <c r="B35" s="55" t="s">
        <v>25</v>
      </c>
      <c r="C35" s="17">
        <f>C36+C38+C39+C42</f>
        <v>24665</v>
      </c>
      <c r="D35" s="17">
        <f>D36+D38+D39+D42</f>
        <v>11503</v>
      </c>
    </row>
    <row r="36" spans="1:4" ht="24" customHeight="1" thickBot="1">
      <c r="A36" s="56" t="s">
        <v>46</v>
      </c>
      <c r="B36" s="57" t="s">
        <v>80</v>
      </c>
      <c r="C36" s="18">
        <f>C37</f>
        <v>17426.6</v>
      </c>
      <c r="D36" s="18">
        <f>D37</f>
        <v>9394.9</v>
      </c>
    </row>
    <row r="37" spans="1:4" ht="29.25" customHeight="1" thickBot="1" thickTop="1">
      <c r="A37" s="58" t="s">
        <v>47</v>
      </c>
      <c r="B37" s="59" t="s">
        <v>28</v>
      </c>
      <c r="C37" s="47">
        <v>17426.6</v>
      </c>
      <c r="D37" s="47">
        <v>9394.9</v>
      </c>
    </row>
    <row r="38" spans="1:4" ht="26.25" customHeight="1" thickBot="1">
      <c r="A38" s="30" t="s">
        <v>48</v>
      </c>
      <c r="B38" s="45" t="s">
        <v>81</v>
      </c>
      <c r="C38" s="17">
        <v>0</v>
      </c>
      <c r="D38" s="17">
        <v>0</v>
      </c>
    </row>
    <row r="39" spans="1:4" ht="26.25" customHeight="1" thickBot="1">
      <c r="A39" s="48" t="s">
        <v>49</v>
      </c>
      <c r="B39" s="49" t="s">
        <v>82</v>
      </c>
      <c r="C39" s="85">
        <f>SUM(C40:C41)</f>
        <v>211.2</v>
      </c>
      <c r="D39" s="85">
        <f>SUM(D40:D41)</f>
        <v>105.1</v>
      </c>
    </row>
    <row r="40" spans="1:4" ht="36" customHeight="1" thickBot="1">
      <c r="A40" s="50" t="s">
        <v>50</v>
      </c>
      <c r="B40" s="51" t="s">
        <v>29</v>
      </c>
      <c r="C40" s="47">
        <v>22</v>
      </c>
      <c r="D40" s="47">
        <v>10.5</v>
      </c>
    </row>
    <row r="41" spans="1:4" ht="36" customHeight="1" thickBot="1">
      <c r="A41" s="46" t="s">
        <v>51</v>
      </c>
      <c r="B41" s="60" t="s">
        <v>30</v>
      </c>
      <c r="C41" s="47">
        <v>189.2</v>
      </c>
      <c r="D41" s="47">
        <v>94.6</v>
      </c>
    </row>
    <row r="42" spans="1:4" ht="25.5" customHeight="1" thickBot="1">
      <c r="A42" s="48" t="s">
        <v>52</v>
      </c>
      <c r="B42" s="49" t="s">
        <v>31</v>
      </c>
      <c r="C42" s="84">
        <f>SUM(C43:C46)</f>
        <v>7027.2</v>
      </c>
      <c r="D42" s="84">
        <f>SUM(D43:D46)</f>
        <v>2003</v>
      </c>
    </row>
    <row r="43" spans="1:4" ht="66.75" customHeight="1" hidden="1">
      <c r="A43" s="42" t="s">
        <v>32</v>
      </c>
      <c r="B43" s="61" t="s">
        <v>33</v>
      </c>
      <c r="C43" s="62">
        <v>0</v>
      </c>
      <c r="D43" s="62">
        <v>0</v>
      </c>
    </row>
    <row r="44" spans="1:4" ht="50.25" customHeight="1" thickBot="1">
      <c r="A44" s="46" t="s">
        <v>53</v>
      </c>
      <c r="B44" s="43" t="s">
        <v>63</v>
      </c>
      <c r="C44" s="62">
        <v>0</v>
      </c>
      <c r="D44" s="62">
        <v>0</v>
      </c>
    </row>
    <row r="45" spans="1:4" ht="62.25" customHeight="1" thickBot="1">
      <c r="A45" s="63" t="s">
        <v>54</v>
      </c>
      <c r="B45" s="64" t="s">
        <v>62</v>
      </c>
      <c r="C45" s="65">
        <v>304.4</v>
      </c>
      <c r="D45" s="65">
        <v>152.2</v>
      </c>
    </row>
    <row r="46" spans="1:4" ht="30.75" customHeight="1" thickBot="1">
      <c r="A46" s="66" t="s">
        <v>55</v>
      </c>
      <c r="B46" s="67" t="s">
        <v>34</v>
      </c>
      <c r="C46" s="68">
        <v>6722.8</v>
      </c>
      <c r="D46" s="68">
        <v>1850.8</v>
      </c>
    </row>
    <row r="47" spans="1:4" ht="27.75" customHeight="1" thickBot="1">
      <c r="A47" s="69" t="s">
        <v>65</v>
      </c>
      <c r="B47" s="70" t="s">
        <v>61</v>
      </c>
      <c r="C47" s="19"/>
      <c r="D47" s="19"/>
    </row>
    <row r="48" spans="1:4" ht="45" customHeight="1" thickBot="1">
      <c r="A48" s="69" t="s">
        <v>74</v>
      </c>
      <c r="B48" s="70" t="s">
        <v>75</v>
      </c>
      <c r="C48" s="23">
        <f>C49</f>
        <v>0</v>
      </c>
      <c r="D48" s="23">
        <f>D49</f>
        <v>0</v>
      </c>
    </row>
    <row r="49" spans="1:4" ht="43.5" customHeight="1" thickBot="1">
      <c r="A49" s="71" t="s">
        <v>76</v>
      </c>
      <c r="B49" s="67" t="s">
        <v>77</v>
      </c>
      <c r="C49" s="20">
        <v>0</v>
      </c>
      <c r="D49" s="20">
        <v>0</v>
      </c>
    </row>
    <row r="50" spans="1:4" ht="13.5" thickBot="1">
      <c r="A50" s="21"/>
      <c r="B50" s="22" t="s">
        <v>26</v>
      </c>
      <c r="C50" s="23">
        <f>C10+C34+C47+C48</f>
        <v>28618.1</v>
      </c>
      <c r="D50" s="23">
        <f>D10+D34+D47+D48</f>
        <v>14052.3</v>
      </c>
    </row>
    <row r="51" spans="1:4" ht="12.75">
      <c r="A51" s="1"/>
      <c r="B51" s="2"/>
      <c r="C51" s="2"/>
      <c r="D51" s="2"/>
    </row>
    <row r="52" ht="12.75">
      <c r="A52" s="3"/>
    </row>
  </sheetData>
  <sheetProtection/>
  <mergeCells count="8">
    <mergeCell ref="C1:D1"/>
    <mergeCell ref="A2:D2"/>
    <mergeCell ref="A3:D3"/>
    <mergeCell ref="A4:D4"/>
    <mergeCell ref="A5:A8"/>
    <mergeCell ref="B5:B8"/>
    <mergeCell ref="C5:C8"/>
    <mergeCell ref="D5:D8"/>
  </mergeCells>
  <printOptions/>
  <pageMargins left="0.9055118110236221" right="0.7086614173228347" top="0.35433070866141736" bottom="0.7480314960629921" header="0" footer="0.31496062992125984"/>
  <pageSetup horizontalDpi="600" verticalDpi="600" orientation="portrait" paperSize="9" scale="80" r:id="rId1"/>
  <rowBreaks count="1" manualBreakCount="1">
    <brk id="31" max="3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Козьмина Ирина Петровна</dc:creator>
  <cp:keywords/>
  <dc:description/>
  <cp:lastModifiedBy>User</cp:lastModifiedBy>
  <cp:lastPrinted>2017-08-04T06:27:37Z</cp:lastPrinted>
  <dcterms:created xsi:type="dcterms:W3CDTF">2007-10-10T09:39:28Z</dcterms:created>
  <dcterms:modified xsi:type="dcterms:W3CDTF">2017-08-04T06:28:27Z</dcterms:modified>
  <cp:category/>
  <cp:version/>
  <cp:contentType/>
  <cp:contentStatus/>
</cp:coreProperties>
</file>